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definedNames>
    <definedName name="_xlnm.Print_Area" localSheetId="0">'P2 Presupuesto Aprobado-Ejec '!$A$1:$P$71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2" l="1"/>
  <c r="N46" i="2"/>
  <c r="O46" i="2"/>
  <c r="G46" i="2"/>
  <c r="H46" i="2"/>
  <c r="I46" i="2"/>
  <c r="J46" i="2"/>
  <c r="K46" i="2"/>
  <c r="L46" i="2"/>
  <c r="C40" i="2"/>
  <c r="D40" i="2"/>
  <c r="E40" i="2"/>
  <c r="F40" i="2"/>
  <c r="C36" i="2"/>
  <c r="D36" i="2"/>
  <c r="E36" i="2"/>
  <c r="C28" i="2"/>
  <c r="D28" i="2"/>
  <c r="E28" i="2"/>
  <c r="C18" i="2"/>
  <c r="D18" i="2"/>
  <c r="C12" i="2"/>
  <c r="D12" i="2"/>
  <c r="E12" i="2"/>
  <c r="F12" i="2"/>
  <c r="B40" i="2"/>
  <c r="B36" i="2"/>
  <c r="B28" i="2"/>
  <c r="B18" i="2"/>
  <c r="B12" i="2"/>
  <c r="P13" i="2"/>
  <c r="P14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7" i="2"/>
  <c r="P38" i="2"/>
  <c r="P39" i="2"/>
  <c r="P41" i="2"/>
  <c r="P42" i="2"/>
  <c r="P43" i="2"/>
  <c r="P44" i="2"/>
  <c r="P45" i="2"/>
  <c r="D46" i="2" l="1"/>
  <c r="F46" i="2"/>
  <c r="E46" i="2"/>
  <c r="C46" i="2"/>
  <c r="P40" i="2"/>
  <c r="P28" i="2"/>
  <c r="P36" i="2"/>
  <c r="P18" i="2"/>
  <c r="B46" i="2"/>
  <c r="P15" i="2" l="1"/>
  <c r="P12" i="2" s="1"/>
  <c r="P46" i="2" s="1"/>
</calcChain>
</file>

<file path=xl/sharedStrings.xml><?xml version="1.0" encoding="utf-8"?>
<sst xmlns="http://schemas.openxmlformats.org/spreadsheetml/2006/main" count="61" uniqueCount="61">
  <si>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</si>
  <si>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</si>
  <si>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</si>
  <si>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</si>
  <si>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</si>
  <si>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</si>
  <si>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</si>
  <si>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</si>
  <si>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</si>
  <si>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</si>
  <si>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</si>
  <si>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</si>
  <si>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</si>
  <si>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</si>
  <si>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</si>
  <si>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</si>
  <si>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</si>
  <si>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</si>
  <si>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</si>
  <si>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</si>
  <si>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</si>
  <si>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</si>
  <si>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</si>
  <si>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</si>
  <si>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</si>
  <si>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</si>
  <si>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</si>
  <si>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</si>
  <si>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</si>
  <si>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</si>
  <si>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</si>
  <si>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</si>
  <si>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</si>
  <si>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</si>
  <si>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</si>
  <si>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</si>
  <si>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</si>
  <si>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</si>
  <si>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</si>
  <si>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</si>
  <si>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</si>
  <si>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</si>
  <si>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</si>
  <si>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</si>
  <si>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</si>
  <si>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</si>
  <si>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</si>
  <si>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</si>
  <si>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</si>
  <si>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</si>
  <si>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</si>
  <si>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</si>
  <si>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AL 31 DE ENERO 2025</t>
  </si>
  <si>
    <t>2.1.4-GRATIFICACIONES Y BONIFICACIONES</t>
  </si>
  <si>
    <t>Reporte de Disponibilidad Presupuestaria y Ejecución</t>
  </si>
  <si>
    <t>REVISADO POR:</t>
  </si>
  <si>
    <t>APROBADO POR:</t>
  </si>
  <si>
    <t xml:space="preserve">                                                                                     PREPARADO POR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</si>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</sst>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5" fillId="0" borderId="0" xfId="1" applyFont="1" applyBorder="1"/>
    <xf numFmtId="0" fontId="5" fillId="0" borderId="0" xfId="0" applyFont="1"/>
    <xf numFmtId="0" fontId="2" fillId="0" borderId="0" xfId="0" applyFont="1"/>
    <xf numFmtId="165" fontId="0" fillId="0" borderId="0" xfId="0" applyNumberFormat="1" applyAlignment="1">
      <alignment vertical="center" wrapText="1"/>
    </xf>
    <xf numFmtId="164" fontId="7" fillId="0" borderId="0" xfId="0" applyNumberFormat="1" applyFont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/>
    <xf numFmtId="43" fontId="0" fillId="2" borderId="0" xfId="1" applyFont="1" applyFill="1" applyBorder="1"/>
    <xf numFmtId="43" fontId="8" fillId="2" borderId="0" xfId="1" applyFont="1" applyFill="1" applyBorder="1" applyAlignment="1"/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164" fontId="7" fillId="4" borderId="0" xfId="0" applyNumberFormat="1" applyFont="1" applyFill="1"/>
    <xf numFmtId="43" fontId="8" fillId="4" borderId="0" xfId="0" applyNumberFormat="1" applyFont="1" applyFill="1"/>
    <xf numFmtId="43" fontId="9" fillId="0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0" fontId="3" fillId="0" borderId="0" xfId="0" applyFont="1"/>
    <xf numFmtId="43" fontId="8" fillId="2" borderId="0" xfId="1" applyFont="1" applyFill="1" applyBorder="1" applyAlignment="1">
      <alignment vertical="center" wrapText="1"/>
    </xf>
    <xf numFmtId="43" fontId="0" fillId="2" borderId="0" xfId="0" applyNumberFormat="1" applyFill="1"/>
    <xf numFmtId="43" fontId="11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5"/>
    </xf>
    <xf numFmtId="0" fontId="13" fillId="4" borderId="0" xfId="0" applyFont="1" applyFill="1" applyAlignment="1">
      <alignment horizontal="center" vertical="center"/>
    </xf>
    <xf numFmtId="43" fontId="13" fillId="4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43" fontId="0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 readingOrder="1"/>
    </xf>
    <xf numFmtId="0" fontId="13" fillId="3" borderId="0" xfId="0" applyFont="1" applyFill="1" applyAlignment="1">
      <alignment horizontal="center" vertical="center"/>
    </xf>
    <xf numFmtId="43" fontId="13" fillId="3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3" fillId="4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571499</xdr:colOff>
      <xdr:row>0</xdr:row>
      <xdr:rowOff>0</xdr:rowOff>
    </xdr:from>
    <xdr:to>
      <xdr:col>7</xdr:col>
      <xdr:colOff>273050</xdr:colOff>
      <xdr:row>5</xdr:row>
      <xdr:rowOff>539749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299" y="0"/>
          <a:ext cx="3359151" cy="1777999"/>
        </a:xfrm>
        <a:prstGeom prst="rect">
          <a:avLst/>
        </a:prstGeom>
      </xdr:spPr>
    </xdr:pic>
    <xdr:clientData/>
  </xdr:twoCellAnchor>
  <xdr:twoCellAnchor>
    <xdr:from>
      <xdr:col>11</xdr:col>
      <xdr:colOff>1066782</xdr:colOff>
      <xdr:row>53</xdr:row>
      <xdr:rowOff>1</xdr:rowOff>
    </xdr:from>
    <xdr:to>
      <xdr:col>14</xdr:col>
      <xdr:colOff>341879</xdr:colOff>
      <xdr:row>58</xdr:row>
      <xdr:rowOff>0</xdr:rowOff>
    </xdr:to>
    <xdr:sp macro="" textlink="">
      <xdr:nvSpPr>
        <xdr:cNvPr id="4" name="Rectángulo 8">
          <a:extLst>
            <a:ext uri="{FF2B5EF4-FFF2-40B4-BE49-F238E27FC236}">
              <a16:creationId xmlns:a16="http://schemas.microsoft.com/office/drawing/2014/main" id="{2AD8C90A-EF35-44CD-8A66-97E3603556AB}"/>
            </a:ext>
          </a:extLst>
        </xdr:cNvPr>
        <xdr:cNvSpPr/>
      </xdr:nvSpPr>
      <xdr:spPr>
        <a:xfrm>
          <a:off x="17440257" y="12249151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1095375</xdr:colOff>
      <xdr:row>52</xdr:row>
      <xdr:rowOff>178594</xdr:rowOff>
    </xdr:from>
    <xdr:to>
      <xdr:col>7</xdr:col>
      <xdr:colOff>370472</xdr:colOff>
      <xdr:row>57</xdr:row>
      <xdr:rowOff>178593</xdr:rowOff>
    </xdr:to>
    <xdr:sp macro="" textlink="">
      <xdr:nvSpPr>
        <xdr:cNvPr id="7" name="Rectángulo 8">
          <a:extLst>
            <a:ext uri="{FF2B5EF4-FFF2-40B4-BE49-F238E27FC236}">
              <a16:creationId xmlns:a16="http://schemas.microsoft.com/office/drawing/2014/main" id="{864BE708-7FFD-445B-9C3B-685CFBBE2CFF}"/>
            </a:ext>
          </a:extLst>
        </xdr:cNvPr>
        <xdr:cNvSpPr/>
      </xdr:nvSpPr>
      <xdr:spPr>
        <a:xfrm>
          <a:off x="9144000" y="12237244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</a:t>
          </a:r>
          <a:r>
            <a:rPr lang="es-DO" sz="1200" b="1" baseline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PEREZ RODDRIGUEZ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1496785</xdr:colOff>
      <xdr:row>53</xdr:row>
      <xdr:rowOff>1702</xdr:rowOff>
    </xdr:from>
    <xdr:to>
      <xdr:col>0</xdr:col>
      <xdr:colOff>4200882</xdr:colOff>
      <xdr:row>58</xdr:row>
      <xdr:rowOff>1701</xdr:rowOff>
    </xdr:to>
    <xdr:sp macro="" textlink="">
      <xdr:nvSpPr>
        <xdr:cNvPr id="8" name="Rectángulo 8">
          <a:extLst>
            <a:ext uri="{FF2B5EF4-FFF2-40B4-BE49-F238E27FC236}">
              <a16:creationId xmlns:a16="http://schemas.microsoft.com/office/drawing/2014/main" id="{1929EFC0-637A-4ED9-8B52-306E06827083}"/>
            </a:ext>
          </a:extLst>
        </xdr:cNvPr>
        <xdr:cNvSpPr/>
      </xdr:nvSpPr>
      <xdr:spPr>
        <a:xfrm>
          <a:off x="1496785" y="11717452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</a:t>
          </a:r>
          <a:r>
            <a:rPr lang="es-DO" sz="1200" b="1" baseline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CLARIBEL JIMENEZ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AUXILIZAR ADMINISTRATIVA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tabSelected="1" zoomScale="50" zoomScaleNormal="50" zoomScaleSheetLayoutView="50" workbookViewId="0">
      <pane xSplit="1" topLeftCell="B1" activePane="topRight" state="frozen"/>
      <selection activeCell="A4" sqref="A4"/>
      <selection pane="topRight" activeCell="A64" sqref="A64"/>
    </sheetView>
  </sheetViews>
  <sheetFormatPr baseColWidth="10" defaultColWidth="11.42578125" defaultRowHeight="15" x14ac:dyDescent="0.25"/>
  <cols>
    <col min="1" max="1" width="98.140625" style="2" customWidth="1"/>
    <col min="2" max="3" width="18.140625" customWidth="1"/>
    <col min="4" max="9" width="18.140625" style="11" customWidth="1"/>
    <col min="10" max="13" width="18.140625" customWidth="1"/>
    <col min="14" max="15" width="18.140625" style="11" customWidth="1"/>
    <col min="16" max="16" width="18.140625" customWidth="1"/>
  </cols>
  <sheetData>
    <row r="1" spans="1:16" ht="18.75" customHeight="1" x14ac:dyDescent="0.25"/>
    <row r="2" spans="1:16" ht="18.75" customHeight="1" x14ac:dyDescent="0.25"/>
    <row r="3" spans="1:16" ht="18.75" customHeight="1" x14ac:dyDescent="0.25"/>
    <row r="4" spans="1:16" ht="18.75" customHeight="1" x14ac:dyDescent="0.25"/>
    <row r="5" spans="1:16" ht="18.75" customHeight="1" x14ac:dyDescent="0.25"/>
    <row r="6" spans="1:16" ht="48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21" customHeight="1" x14ac:dyDescent="0.25">
      <c r="A7" s="42" t="s">
        <v>54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21" customHeight="1" x14ac:dyDescent="0.35">
      <c r="A8" s="43" t="s">
        <v>52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ht="25.5" customHeight="1" x14ac:dyDescent="0.25">
      <c r="A9" s="40" t="s">
        <v>1</v>
      </c>
      <c r="B9" s="41" t="s">
        <v>16</v>
      </c>
      <c r="C9" s="41" t="s">
        <v>15</v>
      </c>
      <c r="D9" s="44" t="s">
        <v>17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ht="25.5" customHeight="1" x14ac:dyDescent="0.25">
      <c r="A10" s="40"/>
      <c r="B10" s="41"/>
      <c r="C10" s="41"/>
      <c r="D10" s="32" t="s">
        <v>3</v>
      </c>
      <c r="E10" s="32" t="s">
        <v>4</v>
      </c>
      <c r="F10" s="32" t="s">
        <v>5</v>
      </c>
      <c r="G10" s="32" t="s">
        <v>6</v>
      </c>
      <c r="H10" s="32" t="s">
        <v>7</v>
      </c>
      <c r="I10" s="32" t="s">
        <v>8</v>
      </c>
      <c r="J10" s="31" t="s">
        <v>9</v>
      </c>
      <c r="K10" s="31" t="s">
        <v>10</v>
      </c>
      <c r="L10" s="31" t="s">
        <v>11</v>
      </c>
      <c r="M10" s="31" t="s">
        <v>12</v>
      </c>
      <c r="N10" s="32" t="s">
        <v>13</v>
      </c>
      <c r="O10" s="32" t="s">
        <v>14</v>
      </c>
      <c r="P10" s="31" t="s">
        <v>2</v>
      </c>
    </row>
    <row r="11" spans="1:16" ht="15.75" customHeight="1" x14ac:dyDescent="0.25">
      <c r="A11" s="12" t="s">
        <v>18</v>
      </c>
      <c r="B11" s="24"/>
      <c r="C11" s="24"/>
      <c r="D11" s="13"/>
      <c r="E11" s="10"/>
      <c r="F11" s="10"/>
      <c r="G11" s="10"/>
      <c r="H11" s="10"/>
      <c r="I11" s="10"/>
      <c r="J11" s="5"/>
      <c r="K11" s="5"/>
      <c r="L11" s="5"/>
      <c r="M11" s="5"/>
      <c r="N11" s="10"/>
      <c r="O11" s="10"/>
      <c r="P11" s="22"/>
    </row>
    <row r="12" spans="1:16" s="26" customFormat="1" ht="15.75" customHeight="1" x14ac:dyDescent="0.25">
      <c r="A12" s="14" t="s">
        <v>19</v>
      </c>
      <c r="B12" s="21">
        <f>SUM(B13:B17)</f>
        <v>1006692787</v>
      </c>
      <c r="C12" s="21">
        <f t="shared" ref="C12:F12" si="0">SUM(C13:C17)</f>
        <v>1006692787</v>
      </c>
      <c r="D12" s="21">
        <f t="shared" si="0"/>
        <v>64412166.030000001</v>
      </c>
      <c r="E12" s="21">
        <f t="shared" si="0"/>
        <v>0</v>
      </c>
      <c r="F12" s="21">
        <f t="shared" si="0"/>
        <v>0</v>
      </c>
      <c r="G12" s="21"/>
      <c r="H12" s="21"/>
      <c r="I12" s="21"/>
      <c r="J12" s="21"/>
      <c r="K12" s="21"/>
      <c r="L12" s="21"/>
      <c r="M12" s="21"/>
      <c r="N12" s="21"/>
      <c r="O12" s="21"/>
      <c r="P12" s="21">
        <f t="shared" ref="P12" si="1">SUM(P13:P17)</f>
        <v>64412166.030000001</v>
      </c>
    </row>
    <row r="13" spans="1:16" ht="15.75" customHeight="1" x14ac:dyDescent="0.25">
      <c r="A13" s="15" t="s">
        <v>20</v>
      </c>
      <c r="B13" s="20">
        <v>728667198</v>
      </c>
      <c r="C13" s="20">
        <v>727858355</v>
      </c>
      <c r="D13" s="29">
        <v>53904808.340000004</v>
      </c>
      <c r="E13" s="7"/>
      <c r="F13" s="7"/>
      <c r="G13" s="7"/>
      <c r="H13" s="7"/>
      <c r="I13" s="7"/>
      <c r="J13" s="16"/>
      <c r="K13" s="7"/>
      <c r="L13" s="7"/>
      <c r="M13" s="7"/>
      <c r="N13" s="7"/>
      <c r="O13" s="7"/>
      <c r="P13" s="23">
        <f t="shared" ref="P13:P45" si="2">SUM(D13:O13)</f>
        <v>53904808.340000004</v>
      </c>
    </row>
    <row r="14" spans="1:16" ht="15.75" customHeight="1" x14ac:dyDescent="0.25">
      <c r="A14" s="15" t="s">
        <v>21</v>
      </c>
      <c r="B14" s="20">
        <v>137140601</v>
      </c>
      <c r="C14" s="20">
        <v>137949444</v>
      </c>
      <c r="D14" s="29">
        <v>2336000</v>
      </c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23">
        <f t="shared" si="2"/>
        <v>2336000</v>
      </c>
    </row>
    <row r="15" spans="1:16" ht="15.75" customHeight="1" x14ac:dyDescent="0.25">
      <c r="A15" s="15" t="s">
        <v>22</v>
      </c>
      <c r="B15" s="20">
        <v>6200000</v>
      </c>
      <c r="C15" s="20">
        <v>6200000</v>
      </c>
      <c r="D15" s="29">
        <v>0</v>
      </c>
      <c r="E15" s="7"/>
      <c r="F15" s="7"/>
      <c r="G15" s="7"/>
      <c r="H15" s="7"/>
      <c r="I15" s="7"/>
      <c r="J15" s="16"/>
      <c r="K15" s="7"/>
      <c r="L15" s="7"/>
      <c r="M15" s="7"/>
      <c r="N15" s="7"/>
      <c r="O15" s="7"/>
      <c r="P15" s="23">
        <f t="shared" si="2"/>
        <v>0</v>
      </c>
    </row>
    <row r="16" spans="1:16" ht="15.75" customHeight="1" x14ac:dyDescent="0.25">
      <c r="A16" s="30" t="s">
        <v>53</v>
      </c>
      <c r="B16" s="20">
        <v>35226755</v>
      </c>
      <c r="C16" s="20">
        <v>35226755</v>
      </c>
      <c r="D16" s="29">
        <v>0</v>
      </c>
      <c r="E16" s="7"/>
      <c r="F16" s="7"/>
      <c r="G16" s="7"/>
      <c r="H16" s="7"/>
      <c r="I16" s="7"/>
      <c r="J16" s="16"/>
      <c r="K16" s="7"/>
      <c r="L16" s="7"/>
      <c r="M16" s="7"/>
      <c r="N16" s="7"/>
      <c r="O16" s="7"/>
      <c r="P16" s="23"/>
    </row>
    <row r="17" spans="1:16" ht="15.75" customHeight="1" x14ac:dyDescent="0.25">
      <c r="A17" s="15" t="s">
        <v>23</v>
      </c>
      <c r="B17" s="20">
        <v>99458233</v>
      </c>
      <c r="C17" s="20">
        <v>99458233</v>
      </c>
      <c r="D17" s="29">
        <v>8171357.6900000004</v>
      </c>
      <c r="E17" s="7"/>
      <c r="F17" s="7"/>
      <c r="G17" s="7"/>
      <c r="H17" s="17"/>
      <c r="I17" s="17"/>
      <c r="J17" s="16"/>
      <c r="K17" s="18"/>
      <c r="L17" s="7"/>
      <c r="M17" s="7"/>
      <c r="N17" s="7"/>
      <c r="O17" s="7"/>
      <c r="P17" s="23">
        <f t="shared" si="2"/>
        <v>8171357.6900000004</v>
      </c>
    </row>
    <row r="18" spans="1:16" s="26" customFormat="1" ht="15.75" customHeight="1" x14ac:dyDescent="0.25">
      <c r="A18" s="14" t="s">
        <v>24</v>
      </c>
      <c r="B18" s="21">
        <f>SUM(B19:B27)</f>
        <v>523015093</v>
      </c>
      <c r="C18" s="21">
        <f t="shared" ref="C18:D18" si="3">SUM(C19:C27)</f>
        <v>613015093</v>
      </c>
      <c r="D18" s="21">
        <f t="shared" si="3"/>
        <v>7363460.4299999997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>
        <f t="shared" ref="P18" si="4">SUM(P19:P27)</f>
        <v>7363460.4299999997</v>
      </c>
    </row>
    <row r="19" spans="1:16" ht="15.75" customHeight="1" x14ac:dyDescent="0.25">
      <c r="A19" s="15" t="s">
        <v>25</v>
      </c>
      <c r="B19" s="20">
        <v>37750000</v>
      </c>
      <c r="C19" s="20">
        <v>37750000</v>
      </c>
      <c r="D19" s="29">
        <v>2932760.67</v>
      </c>
      <c r="E19" s="27"/>
      <c r="F19" s="27"/>
      <c r="G19" s="27"/>
      <c r="H19" s="7"/>
      <c r="I19" s="7"/>
      <c r="J19" s="7"/>
      <c r="K19" s="7"/>
      <c r="L19" s="7"/>
      <c r="M19" s="7"/>
      <c r="N19" s="7"/>
      <c r="O19" s="7"/>
      <c r="P19" s="23">
        <f>SUM(D19:O19)</f>
        <v>2932760.67</v>
      </c>
    </row>
    <row r="20" spans="1:16" ht="15.75" customHeight="1" x14ac:dyDescent="0.25">
      <c r="A20" s="15" t="s">
        <v>26</v>
      </c>
      <c r="B20" s="20">
        <v>26327825</v>
      </c>
      <c r="C20" s="20">
        <v>26327825</v>
      </c>
      <c r="D20" s="29">
        <v>839948.33</v>
      </c>
      <c r="E20" s="7"/>
      <c r="F20" s="7"/>
      <c r="G20" s="7"/>
      <c r="H20" s="7"/>
      <c r="I20" s="7"/>
      <c r="J20" s="16"/>
      <c r="K20" s="16"/>
      <c r="L20" s="7"/>
      <c r="M20" s="7"/>
      <c r="N20" s="7"/>
      <c r="O20" s="7"/>
      <c r="P20" s="23">
        <f t="shared" si="2"/>
        <v>839948.33</v>
      </c>
    </row>
    <row r="21" spans="1:16" ht="15.75" customHeight="1" x14ac:dyDescent="0.25">
      <c r="A21" s="15" t="s">
        <v>27</v>
      </c>
      <c r="B21" s="20">
        <v>24849999</v>
      </c>
      <c r="C21" s="20">
        <v>24849999</v>
      </c>
      <c r="D21" s="29">
        <v>469635.5</v>
      </c>
      <c r="E21" s="7"/>
      <c r="F21" s="7"/>
      <c r="G21" s="7"/>
      <c r="H21" s="7"/>
      <c r="I21" s="7"/>
      <c r="J21" s="16"/>
      <c r="K21" s="16"/>
      <c r="L21" s="7"/>
      <c r="M21" s="7"/>
      <c r="N21" s="7"/>
      <c r="O21" s="7"/>
      <c r="P21" s="23">
        <f t="shared" si="2"/>
        <v>469635.5</v>
      </c>
    </row>
    <row r="22" spans="1:16" ht="15.75" customHeight="1" x14ac:dyDescent="0.25">
      <c r="A22" s="15" t="s">
        <v>28</v>
      </c>
      <c r="B22" s="20">
        <v>5500000</v>
      </c>
      <c r="C22" s="20">
        <v>5750000</v>
      </c>
      <c r="D22" s="29">
        <v>0</v>
      </c>
      <c r="E22" s="7"/>
      <c r="F22" s="7"/>
      <c r="G22" s="7"/>
      <c r="H22" s="7"/>
      <c r="I22" s="7"/>
      <c r="J22" s="28"/>
      <c r="K22" s="16"/>
      <c r="L22" s="7"/>
      <c r="M22" s="7"/>
      <c r="N22" s="7"/>
      <c r="O22" s="7"/>
      <c r="P22" s="23">
        <f t="shared" si="2"/>
        <v>0</v>
      </c>
    </row>
    <row r="23" spans="1:16" ht="15.75" customHeight="1" x14ac:dyDescent="0.25">
      <c r="A23" s="15" t="s">
        <v>29</v>
      </c>
      <c r="B23" s="20">
        <v>25200000</v>
      </c>
      <c r="C23" s="20">
        <v>25200000</v>
      </c>
      <c r="D23" s="29">
        <v>1990313.2</v>
      </c>
      <c r="E23" s="7"/>
      <c r="F23" s="7"/>
      <c r="G23" s="7"/>
      <c r="H23" s="7"/>
      <c r="I23" s="7"/>
      <c r="J23" s="28"/>
      <c r="K23" s="16"/>
      <c r="L23" s="7"/>
      <c r="M23" s="7"/>
      <c r="N23" s="7"/>
      <c r="O23" s="7"/>
      <c r="P23" s="23">
        <f t="shared" si="2"/>
        <v>1990313.2</v>
      </c>
    </row>
    <row r="24" spans="1:16" ht="15.75" customHeight="1" x14ac:dyDescent="0.25">
      <c r="A24" s="15" t="s">
        <v>30</v>
      </c>
      <c r="B24" s="20">
        <v>20400000</v>
      </c>
      <c r="C24" s="20">
        <v>20400000</v>
      </c>
      <c r="D24" s="29">
        <v>742900.38</v>
      </c>
      <c r="E24" s="7"/>
      <c r="F24" s="7"/>
      <c r="G24" s="7"/>
      <c r="H24" s="7"/>
      <c r="I24" s="7"/>
      <c r="J24" s="16"/>
      <c r="K24" s="7"/>
      <c r="L24" s="7"/>
      <c r="M24" s="7"/>
      <c r="N24" s="7"/>
      <c r="O24" s="7"/>
      <c r="P24" s="23">
        <f t="shared" si="2"/>
        <v>742900.38</v>
      </c>
    </row>
    <row r="25" spans="1:16" ht="15.75" customHeight="1" x14ac:dyDescent="0.25">
      <c r="A25" s="15" t="s">
        <v>31</v>
      </c>
      <c r="B25" s="20">
        <v>55173858</v>
      </c>
      <c r="C25" s="20">
        <v>54923858</v>
      </c>
      <c r="D25" s="29">
        <v>11402.35</v>
      </c>
      <c r="E25" s="7"/>
      <c r="F25" s="7"/>
      <c r="G25" s="7"/>
      <c r="H25" s="7"/>
      <c r="I25" s="7"/>
      <c r="J25" s="16"/>
      <c r="K25" s="7"/>
      <c r="L25" s="7"/>
      <c r="M25" s="7"/>
      <c r="N25" s="7"/>
      <c r="O25" s="7"/>
      <c r="P25" s="23">
        <f t="shared" si="2"/>
        <v>11402.35</v>
      </c>
    </row>
    <row r="26" spans="1:16" ht="15.75" customHeight="1" x14ac:dyDescent="0.25">
      <c r="A26" s="15" t="s">
        <v>32</v>
      </c>
      <c r="B26" s="20">
        <v>201139691</v>
      </c>
      <c r="C26" s="20">
        <v>291139691</v>
      </c>
      <c r="D26" s="29">
        <v>376500</v>
      </c>
      <c r="E26" s="7"/>
      <c r="F26" s="7"/>
      <c r="G26" s="7"/>
      <c r="H26" s="7"/>
      <c r="I26" s="7"/>
      <c r="J26" s="16"/>
      <c r="K26" s="7"/>
      <c r="L26" s="7"/>
      <c r="M26" s="7"/>
      <c r="N26" s="7"/>
      <c r="O26" s="7"/>
      <c r="P26" s="23">
        <f t="shared" si="2"/>
        <v>376500</v>
      </c>
    </row>
    <row r="27" spans="1:16" ht="15.75" customHeight="1" x14ac:dyDescent="0.25">
      <c r="A27" s="15" t="s">
        <v>33</v>
      </c>
      <c r="B27" s="20">
        <v>126673720</v>
      </c>
      <c r="C27" s="20">
        <v>126673720</v>
      </c>
      <c r="D27" s="29">
        <v>0</v>
      </c>
      <c r="E27" s="7"/>
      <c r="F27" s="7"/>
      <c r="G27" s="7"/>
      <c r="H27" s="7"/>
      <c r="I27" s="7"/>
      <c r="J27" s="16"/>
      <c r="K27" s="19"/>
      <c r="L27" s="7"/>
      <c r="M27" s="7"/>
      <c r="N27" s="7"/>
      <c r="O27" s="7"/>
      <c r="P27" s="23">
        <f t="shared" si="2"/>
        <v>0</v>
      </c>
    </row>
    <row r="28" spans="1:16" s="26" customFormat="1" ht="15.75" customHeight="1" x14ac:dyDescent="0.25">
      <c r="A28" s="14" t="s">
        <v>34</v>
      </c>
      <c r="B28" s="21">
        <f>SUM(B29:B35)</f>
        <v>68101050</v>
      </c>
      <c r="C28" s="21">
        <f t="shared" ref="C28:E28" si="5">SUM(C29:C35)</f>
        <v>68101050</v>
      </c>
      <c r="D28" s="21">
        <f t="shared" si="5"/>
        <v>64038.6</v>
      </c>
      <c r="E28" s="21">
        <f t="shared" si="5"/>
        <v>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>
        <f t="shared" ref="P28" si="6">SUM(P29:P35)</f>
        <v>64038.6</v>
      </c>
    </row>
    <row r="29" spans="1:16" ht="15.75" customHeight="1" x14ac:dyDescent="0.25">
      <c r="A29" s="15" t="s">
        <v>35</v>
      </c>
      <c r="B29" s="20">
        <v>1095477</v>
      </c>
      <c r="C29" s="25">
        <v>1095477</v>
      </c>
      <c r="D29" s="29">
        <v>0</v>
      </c>
      <c r="E29" s="27"/>
      <c r="F29" s="27"/>
      <c r="G29" s="27"/>
      <c r="H29" s="7"/>
      <c r="I29" s="7"/>
      <c r="J29" s="7"/>
      <c r="K29" s="7"/>
      <c r="L29" s="7"/>
      <c r="M29" s="7"/>
      <c r="N29" s="7"/>
      <c r="O29" s="7"/>
      <c r="P29" s="23">
        <f t="shared" si="2"/>
        <v>0</v>
      </c>
    </row>
    <row r="30" spans="1:16" ht="15.75" customHeight="1" x14ac:dyDescent="0.25">
      <c r="A30" s="15" t="s">
        <v>36</v>
      </c>
      <c r="B30" s="20">
        <v>2380185</v>
      </c>
      <c r="C30" s="25">
        <v>2380185</v>
      </c>
      <c r="D30" s="29">
        <v>30975</v>
      </c>
      <c r="E30" s="7"/>
      <c r="F30" s="7"/>
      <c r="G30" s="7"/>
      <c r="H30" s="7"/>
      <c r="I30" s="7"/>
      <c r="J30" s="16"/>
      <c r="K30" s="7"/>
      <c r="L30" s="7"/>
      <c r="M30" s="7"/>
      <c r="N30" s="7"/>
      <c r="O30" s="7"/>
      <c r="P30" s="23">
        <f t="shared" si="2"/>
        <v>30975</v>
      </c>
    </row>
    <row r="31" spans="1:16" ht="15.75" customHeight="1" x14ac:dyDescent="0.25">
      <c r="A31" s="15" t="s">
        <v>37</v>
      </c>
      <c r="B31" s="20">
        <v>508037</v>
      </c>
      <c r="C31" s="25">
        <v>508037</v>
      </c>
      <c r="D31" s="29">
        <v>0</v>
      </c>
      <c r="E31" s="7"/>
      <c r="F31" s="7"/>
      <c r="G31" s="7"/>
      <c r="H31" s="7"/>
      <c r="I31" s="7"/>
      <c r="J31" s="16"/>
      <c r="K31" s="7"/>
      <c r="L31" s="7"/>
      <c r="M31" s="7"/>
      <c r="N31" s="7"/>
      <c r="O31" s="7"/>
      <c r="P31" s="23">
        <f t="shared" si="2"/>
        <v>0</v>
      </c>
    </row>
    <row r="32" spans="1:16" ht="15.75" customHeight="1" x14ac:dyDescent="0.25">
      <c r="A32" s="15" t="s">
        <v>38</v>
      </c>
      <c r="B32" s="20">
        <v>2978948</v>
      </c>
      <c r="C32" s="25">
        <v>4626580.2</v>
      </c>
      <c r="D32" s="29">
        <v>0</v>
      </c>
      <c r="E32" s="7"/>
      <c r="F32" s="7"/>
      <c r="G32" s="7"/>
      <c r="H32" s="7"/>
      <c r="I32" s="7"/>
      <c r="J32" s="16"/>
      <c r="K32" s="7"/>
      <c r="L32" s="7"/>
      <c r="M32" s="7"/>
      <c r="N32" s="7"/>
      <c r="O32" s="7"/>
      <c r="P32" s="23">
        <f t="shared" si="2"/>
        <v>0</v>
      </c>
    </row>
    <row r="33" spans="1:16" ht="15.75" customHeight="1" x14ac:dyDescent="0.25">
      <c r="A33" s="15" t="s">
        <v>39</v>
      </c>
      <c r="B33" s="20">
        <v>671000</v>
      </c>
      <c r="C33" s="25">
        <v>671000</v>
      </c>
      <c r="D33" s="29">
        <v>0</v>
      </c>
      <c r="E33" s="7"/>
      <c r="F33" s="7"/>
      <c r="G33" s="7"/>
      <c r="H33" s="7"/>
      <c r="I33" s="17"/>
      <c r="J33" s="16"/>
      <c r="K33" s="7"/>
      <c r="L33" s="7"/>
      <c r="M33" s="7"/>
      <c r="N33" s="17"/>
      <c r="O33" s="7"/>
      <c r="P33" s="23">
        <f t="shared" si="2"/>
        <v>0</v>
      </c>
    </row>
    <row r="34" spans="1:16" ht="15.75" customHeight="1" x14ac:dyDescent="0.25">
      <c r="A34" s="15" t="s">
        <v>40</v>
      </c>
      <c r="B34" s="20">
        <v>46630382</v>
      </c>
      <c r="C34" s="25">
        <v>46630382</v>
      </c>
      <c r="D34" s="29">
        <v>0</v>
      </c>
      <c r="E34" s="7"/>
      <c r="F34" s="7"/>
      <c r="G34" s="7"/>
      <c r="H34" s="7"/>
      <c r="I34" s="7"/>
      <c r="J34" s="16"/>
      <c r="K34" s="7"/>
      <c r="L34" s="7"/>
      <c r="M34" s="7"/>
      <c r="N34" s="7"/>
      <c r="O34" s="7"/>
      <c r="P34" s="23">
        <f t="shared" si="2"/>
        <v>0</v>
      </c>
    </row>
    <row r="35" spans="1:16" ht="15.75" customHeight="1" x14ac:dyDescent="0.25">
      <c r="A35" s="15" t="s">
        <v>41</v>
      </c>
      <c r="B35" s="20">
        <v>13837021</v>
      </c>
      <c r="C35" s="25">
        <v>12189388.800000001</v>
      </c>
      <c r="D35" s="29">
        <v>33063.599999999999</v>
      </c>
      <c r="E35" s="7"/>
      <c r="F35" s="7"/>
      <c r="G35" s="7"/>
      <c r="H35" s="7"/>
      <c r="I35" s="7"/>
      <c r="J35" s="16"/>
      <c r="K35" s="7"/>
      <c r="L35" s="7"/>
      <c r="M35" s="7"/>
      <c r="N35" s="7"/>
      <c r="O35" s="7"/>
      <c r="P35" s="23">
        <f t="shared" si="2"/>
        <v>33063.599999999999</v>
      </c>
    </row>
    <row r="36" spans="1:16" s="26" customFormat="1" ht="15.75" customHeight="1" x14ac:dyDescent="0.25">
      <c r="A36" s="14" t="s">
        <v>42</v>
      </c>
      <c r="B36" s="21">
        <f>SUM(B37:B39)</f>
        <v>1293532157</v>
      </c>
      <c r="C36" s="21">
        <f t="shared" ref="C36:E36" si="7">SUM(C37:C39)</f>
        <v>1293532157</v>
      </c>
      <c r="D36" s="21">
        <f t="shared" si="7"/>
        <v>83706268.609999999</v>
      </c>
      <c r="E36" s="21">
        <f t="shared" si="7"/>
        <v>0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>
        <f t="shared" ref="P36" si="8">SUM(P37:P39)</f>
        <v>83706268.609999999</v>
      </c>
    </row>
    <row r="37" spans="1:16" ht="15.75" customHeight="1" x14ac:dyDescent="0.25">
      <c r="A37" s="15" t="s">
        <v>43</v>
      </c>
      <c r="B37" s="20">
        <v>299326965</v>
      </c>
      <c r="C37" s="20">
        <v>299326965</v>
      </c>
      <c r="D37" s="29">
        <v>9281054.4499999993</v>
      </c>
      <c r="E37" s="7"/>
      <c r="F37" s="7"/>
      <c r="G37" s="7"/>
      <c r="H37" s="17"/>
      <c r="I37" s="17"/>
      <c r="J37" s="16"/>
      <c r="K37" s="7"/>
      <c r="L37" s="7"/>
      <c r="M37" s="7"/>
      <c r="N37" s="17"/>
      <c r="O37" s="7"/>
      <c r="P37" s="23">
        <f t="shared" si="2"/>
        <v>9281054.4499999993</v>
      </c>
    </row>
    <row r="38" spans="1:16" ht="15.75" customHeight="1" x14ac:dyDescent="0.25">
      <c r="A38" s="15" t="s">
        <v>44</v>
      </c>
      <c r="B38" s="20">
        <v>976943401</v>
      </c>
      <c r="C38" s="20">
        <v>976943401</v>
      </c>
      <c r="D38" s="29">
        <v>74425214.159999996</v>
      </c>
      <c r="E38" s="7"/>
      <c r="F38" s="7"/>
      <c r="G38" s="7"/>
      <c r="H38" s="7"/>
      <c r="I38" s="7"/>
      <c r="J38" s="16"/>
      <c r="K38" s="7"/>
      <c r="L38" s="7"/>
      <c r="M38" s="7"/>
      <c r="N38" s="7"/>
      <c r="O38" s="7"/>
      <c r="P38" s="23">
        <f t="shared" si="2"/>
        <v>74425214.159999996</v>
      </c>
    </row>
    <row r="39" spans="1:16" ht="15.75" customHeight="1" x14ac:dyDescent="0.25">
      <c r="A39" s="15" t="s">
        <v>51</v>
      </c>
      <c r="B39" s="20">
        <v>17261791</v>
      </c>
      <c r="C39" s="20">
        <v>17261791</v>
      </c>
      <c r="D39" s="29">
        <v>0</v>
      </c>
      <c r="E39" s="27"/>
      <c r="F39" s="27"/>
      <c r="G39" s="27"/>
      <c r="H39" s="6"/>
      <c r="I39" s="6"/>
      <c r="J39" s="6"/>
      <c r="K39" s="6"/>
      <c r="L39" s="6"/>
      <c r="M39" s="6"/>
      <c r="N39" s="6"/>
      <c r="O39" s="7"/>
      <c r="P39" s="23">
        <f t="shared" si="2"/>
        <v>0</v>
      </c>
    </row>
    <row r="40" spans="1:16" s="26" customFormat="1" ht="15.75" customHeight="1" x14ac:dyDescent="0.25">
      <c r="A40" s="14" t="s">
        <v>45</v>
      </c>
      <c r="B40" s="21">
        <f>SUM(B41:B45)</f>
        <v>132002363</v>
      </c>
      <c r="C40" s="21">
        <f>SUM(C41:C45)</f>
        <v>132002363</v>
      </c>
      <c r="D40" s="21">
        <f>SUM(D41:D45)</f>
        <v>0</v>
      </c>
      <c r="E40" s="21">
        <f>SUM(E41:E45)</f>
        <v>0</v>
      </c>
      <c r="F40" s="21">
        <f>SUM(F41:F45)</f>
        <v>0</v>
      </c>
      <c r="G40" s="21"/>
      <c r="H40" s="21"/>
      <c r="I40" s="21"/>
      <c r="J40" s="21"/>
      <c r="K40" s="21"/>
      <c r="L40" s="21"/>
      <c r="M40" s="21"/>
      <c r="N40" s="21"/>
      <c r="O40" s="21"/>
      <c r="P40" s="21">
        <f>SUM(P41:P45)</f>
        <v>0</v>
      </c>
    </row>
    <row r="41" spans="1:16" ht="15.75" customHeight="1" x14ac:dyDescent="0.25">
      <c r="A41" s="15" t="s">
        <v>46</v>
      </c>
      <c r="B41" s="20">
        <v>28599843</v>
      </c>
      <c r="C41" s="25">
        <v>28599843</v>
      </c>
      <c r="D41" s="29">
        <v>0</v>
      </c>
      <c r="E41" s="7"/>
      <c r="F41" s="7"/>
      <c r="G41" s="7"/>
      <c r="H41" s="7"/>
      <c r="I41" s="7"/>
      <c r="J41" s="16"/>
      <c r="K41" s="7"/>
      <c r="L41" s="7"/>
      <c r="M41" s="7"/>
      <c r="N41" s="7"/>
      <c r="O41" s="7"/>
      <c r="P41" s="23">
        <f t="shared" si="2"/>
        <v>0</v>
      </c>
    </row>
    <row r="42" spans="1:16" ht="15.75" customHeight="1" x14ac:dyDescent="0.25">
      <c r="A42" s="15" t="s">
        <v>47</v>
      </c>
      <c r="B42" s="20">
        <v>56862</v>
      </c>
      <c r="C42" s="25">
        <v>56862</v>
      </c>
      <c r="D42" s="29">
        <v>0</v>
      </c>
      <c r="E42" s="7"/>
      <c r="F42" s="7"/>
      <c r="G42" s="7"/>
      <c r="H42" s="7"/>
      <c r="I42" s="7"/>
      <c r="J42" s="16"/>
      <c r="K42" s="7"/>
      <c r="L42" s="7"/>
      <c r="M42" s="7"/>
      <c r="N42" s="7"/>
      <c r="O42" s="7"/>
      <c r="P42" s="23">
        <f t="shared" si="2"/>
        <v>0</v>
      </c>
    </row>
    <row r="43" spans="1:16" ht="15.75" customHeight="1" x14ac:dyDescent="0.25">
      <c r="A43" s="15" t="s">
        <v>48</v>
      </c>
      <c r="B43" s="20">
        <v>95582555</v>
      </c>
      <c r="C43" s="25">
        <v>95582555</v>
      </c>
      <c r="D43" s="29">
        <v>0</v>
      </c>
      <c r="E43" s="7"/>
      <c r="F43" s="7"/>
      <c r="G43" s="7"/>
      <c r="H43" s="7"/>
      <c r="I43" s="7"/>
      <c r="J43" s="16"/>
      <c r="K43" s="7"/>
      <c r="L43" s="7"/>
      <c r="M43" s="7"/>
      <c r="N43" s="7"/>
      <c r="O43" s="7"/>
      <c r="P43" s="23">
        <f t="shared" si="2"/>
        <v>0</v>
      </c>
    </row>
    <row r="44" spans="1:16" ht="15.75" customHeight="1" x14ac:dyDescent="0.25">
      <c r="A44" s="15" t="s">
        <v>49</v>
      </c>
      <c r="B44" s="20">
        <v>6488800</v>
      </c>
      <c r="C44" s="25">
        <v>6488800</v>
      </c>
      <c r="D44" s="29">
        <v>0</v>
      </c>
      <c r="E44" s="7"/>
      <c r="F44" s="7"/>
      <c r="G44" s="7"/>
      <c r="H44" s="7"/>
      <c r="I44" s="7"/>
      <c r="J44" s="16"/>
      <c r="K44" s="7"/>
      <c r="L44" s="7"/>
      <c r="M44" s="7"/>
      <c r="N44" s="7"/>
      <c r="O44" s="7"/>
      <c r="P44" s="23">
        <f t="shared" si="2"/>
        <v>0</v>
      </c>
    </row>
    <row r="45" spans="1:16" ht="15.75" customHeight="1" x14ac:dyDescent="0.25">
      <c r="A45" s="15" t="s">
        <v>50</v>
      </c>
      <c r="B45" s="20">
        <v>1274303</v>
      </c>
      <c r="C45" s="25">
        <v>1274303</v>
      </c>
      <c r="D45" s="13">
        <v>0</v>
      </c>
      <c r="E45" s="7"/>
      <c r="F45" s="7"/>
      <c r="G45" s="7"/>
      <c r="H45" s="7"/>
      <c r="I45" s="7"/>
      <c r="J45" s="16"/>
      <c r="K45" s="7"/>
      <c r="L45" s="7"/>
      <c r="M45" s="7"/>
      <c r="N45" s="7"/>
      <c r="O45" s="7"/>
      <c r="P45" s="23">
        <f t="shared" si="2"/>
        <v>0</v>
      </c>
    </row>
    <row r="46" spans="1:16" s="3" customFormat="1" ht="15.75" customHeight="1" x14ac:dyDescent="0.25">
      <c r="A46" s="8" t="s">
        <v>0</v>
      </c>
      <c r="B46" s="9">
        <f>B12+B18+B28+B36+B40</f>
        <v>3023343450</v>
      </c>
      <c r="C46" s="9">
        <f t="shared" ref="C46:P46" si="9">C12+C18+C28+C36+C40</f>
        <v>3113343450</v>
      </c>
      <c r="D46" s="9">
        <f t="shared" si="9"/>
        <v>155545933.67000002</v>
      </c>
      <c r="E46" s="9">
        <f t="shared" si="9"/>
        <v>0</v>
      </c>
      <c r="F46" s="9">
        <f t="shared" si="9"/>
        <v>0</v>
      </c>
      <c r="G46" s="9">
        <f t="shared" si="9"/>
        <v>0</v>
      </c>
      <c r="H46" s="9">
        <f t="shared" si="9"/>
        <v>0</v>
      </c>
      <c r="I46" s="9">
        <f t="shared" si="9"/>
        <v>0</v>
      </c>
      <c r="J46" s="9">
        <f t="shared" si="9"/>
        <v>0</v>
      </c>
      <c r="K46" s="9">
        <f t="shared" si="9"/>
        <v>0</v>
      </c>
      <c r="L46" s="9">
        <f t="shared" si="9"/>
        <v>0</v>
      </c>
      <c r="M46" s="9">
        <f>M12+M18+M28+M36+M40</f>
        <v>0</v>
      </c>
      <c r="N46" s="9">
        <f t="shared" si="9"/>
        <v>0</v>
      </c>
      <c r="O46" s="9">
        <f t="shared" si="9"/>
        <v>0</v>
      </c>
      <c r="P46" s="9">
        <f t="shared" si="9"/>
        <v>155545933.67000002</v>
      </c>
    </row>
    <row r="47" spans="1:16" x14ac:dyDescent="0.25">
      <c r="B47" s="4"/>
      <c r="C47" s="1"/>
    </row>
    <row r="48" spans="1:16" x14ac:dyDescent="0.25">
      <c r="D48" s="38"/>
      <c r="E48" s="38"/>
      <c r="F48" s="38"/>
    </row>
    <row r="50" spans="1:14" x14ac:dyDescent="0.25">
      <c r="B50" s="4"/>
      <c r="C50" s="1"/>
    </row>
    <row r="51" spans="1:14" x14ac:dyDescent="0.25">
      <c r="A51" s="34" t="s">
        <v>57</v>
      </c>
      <c r="B51" s="4"/>
      <c r="C51" s="1"/>
      <c r="F51" s="46" t="s">
        <v>55</v>
      </c>
      <c r="G51" s="46"/>
      <c r="M51" s="47" t="s">
        <v>56</v>
      </c>
      <c r="N51" s="47"/>
    </row>
    <row r="52" spans="1:14" x14ac:dyDescent="0.25">
      <c r="B52" s="4"/>
      <c r="C52" s="1"/>
    </row>
    <row r="53" spans="1:14" x14ac:dyDescent="0.25">
      <c r="C53" s="1"/>
    </row>
    <row r="54" spans="1:14" x14ac:dyDescent="0.25">
      <c r="B54" s="4"/>
      <c r="C54" s="1"/>
    </row>
    <row r="55" spans="1:14" x14ac:dyDescent="0.25">
      <c r="B55" s="4"/>
      <c r="C55" s="1"/>
    </row>
    <row r="56" spans="1:14" x14ac:dyDescent="0.25">
      <c r="B56" s="4"/>
      <c r="C56" s="1"/>
    </row>
    <row r="57" spans="1:14" x14ac:dyDescent="0.25">
      <c r="B57" s="4"/>
      <c r="C57" s="1"/>
    </row>
    <row r="58" spans="1:14" x14ac:dyDescent="0.25">
      <c r="B58" s="4"/>
      <c r="C58" s="1"/>
      <c r="K58" s="48"/>
      <c r="L58" s="48"/>
    </row>
    <row r="59" spans="1:14" ht="18.75" customHeight="1" x14ac:dyDescent="0.25">
      <c r="A59" s="45" t="s">
        <v>58</v>
      </c>
      <c r="B59" s="45"/>
      <c r="C59" s="45"/>
      <c r="D59" s="45"/>
      <c r="E59" s="45"/>
      <c r="F59" s="45"/>
      <c r="G59" s="45"/>
      <c r="K59" s="35"/>
    </row>
    <row r="60" spans="1:14" ht="21" customHeight="1" x14ac:dyDescent="0.25">
      <c r="A60" s="49" t="s">
        <v>59</v>
      </c>
      <c r="B60" s="49"/>
      <c r="C60" s="49"/>
      <c r="D60" s="49"/>
      <c r="E60" s="49"/>
      <c r="F60" s="49"/>
      <c r="G60" s="49"/>
      <c r="L60" s="33"/>
    </row>
    <row r="61" spans="1:14" ht="33" customHeight="1" x14ac:dyDescent="0.25">
      <c r="A61" s="45" t="s">
        <v>60</v>
      </c>
      <c r="B61" s="45"/>
      <c r="C61" s="45"/>
      <c r="D61" s="45"/>
      <c r="E61" s="45"/>
      <c r="F61" s="45"/>
      <c r="G61" s="45"/>
      <c r="H61" s="45"/>
      <c r="I61" s="45"/>
      <c r="L61" s="36"/>
    </row>
    <row r="62" spans="1:14" x14ac:dyDescent="0.25">
      <c r="D62" s="38"/>
      <c r="E62" s="38"/>
      <c r="F62" s="38"/>
      <c r="K62" s="37"/>
      <c r="L62" s="36"/>
    </row>
    <row r="63" spans="1:14" x14ac:dyDescent="0.25">
      <c r="K63" s="37"/>
    </row>
  </sheetData>
  <mergeCells count="15">
    <mergeCell ref="A61:I61"/>
    <mergeCell ref="D62:F62"/>
    <mergeCell ref="F51:G51"/>
    <mergeCell ref="M51:N51"/>
    <mergeCell ref="K58:L58"/>
    <mergeCell ref="A59:G59"/>
    <mergeCell ref="A60:G60"/>
    <mergeCell ref="D48:F48"/>
    <mergeCell ref="A6:P6"/>
    <mergeCell ref="A9:A10"/>
    <mergeCell ref="B9:B10"/>
    <mergeCell ref="C9:C10"/>
    <mergeCell ref="A7:P7"/>
    <mergeCell ref="A8:P8"/>
    <mergeCell ref="D9:P9"/>
  </mergeCells>
  <printOptions horizontalCentered="1"/>
  <pageMargins left="0.25" right="0.25" top="0.5" bottom="0.25" header="0" footer="0"/>
  <pageSetup paperSize="5" scale="47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2025-02-19T00:07:46Z</cp:lastPrinted>
  <dcterms:created xsi:type="dcterms:W3CDTF">2021-07-29T18:58:50Z</dcterms:created>
  <dcterms:modified xsi:type="dcterms:W3CDTF">2025-02-19T16:41:35Z</dcterms:modified>
</cp:coreProperties>
</file>